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1" i="1" l="1"/>
  <c r="H24" i="1" l="1"/>
  <c r="H48" i="1"/>
  <c r="H16" i="1" l="1"/>
  <c r="H43" i="1"/>
  <c r="H28" i="1" l="1"/>
  <c r="H20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<sst xmlns="http://schemas.openxmlformats.org/spreadsheetml/2006/main" count="48" uniqueCount="28">
  <si>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</si>
  <si>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</si>
  <si>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</si>
  <si>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</si>
  <si>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</si>
  <si>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</si>
  <si>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</si>
  <si>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</si>
  <si>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</si>
  <si>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</si>
  <si>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</si>
  <si>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</si>
  <si>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</si>
  <si>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</si>
  <si>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</si>
  <si>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</si>
  <si>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</si>
  <si>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</si>
  <si>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</si>
  <si>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</si>
  <si>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</si>
  <si>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</si>
  <si>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</si>
  <si>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</si>
  <si>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</si>
  <si>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Dana:21.04.2020.</t>
  </si>
  <si>
    <t>Primljena i neutrošena participacija od 21.04.2020.</t>
  </si>
  <si>
    <t>Dana 21.04.2020.godine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</si>
</sst>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38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25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43942</v>
      </c>
      <c r="H12" s="23">
        <v>5279822.41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43942</v>
      </c>
      <c r="H13" s="3">
        <f>H14+H25-H32-H42</f>
        <v>5275117.7799999993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43942</v>
      </c>
      <c r="H14" s="4">
        <f>H15+H16+H17+H18+H19+H20+H21+H22+H23+H24</f>
        <v>4616752.7399999993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1890.77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26">
        <f>1047757.33-2500-36191.05</f>
        <v>1009066.2799999999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</f>
        <v>3560096.9299999997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864398.85-3505-804069.37-35029.72+4-1600</f>
        <v>20198.75999999998</v>
      </c>
      <c r="I21" s="11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  <c r="L23" s="8"/>
    </row>
    <row r="24" spans="2:13" x14ac:dyDescent="0.25">
      <c r="B24" s="37" t="s">
        <v>26</v>
      </c>
      <c r="C24" s="38"/>
      <c r="D24" s="38"/>
      <c r="E24" s="38"/>
      <c r="F24" s="39"/>
      <c r="G24" s="13"/>
      <c r="H24" s="10">
        <f>2600+450+3000+1200+150+1550+1350+800+1950+2700+800+1000+1200+850+400+650+150+1200+1050+2450</f>
        <v>25500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43942</v>
      </c>
      <c r="H25" s="4">
        <f>H26+H27+H28+H29+H30+H31</f>
        <v>677979.31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  <c r="K26" s="8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v>159868.39000000001</v>
      </c>
      <c r="I27" s="11"/>
      <c r="J27" s="11"/>
      <c r="K27" s="8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f>568160.92-50050</f>
        <v>518110.92000000004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0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26</v>
      </c>
      <c r="C31" s="38"/>
      <c r="D31" s="38"/>
      <c r="E31" s="38"/>
      <c r="F31" s="39"/>
      <c r="G31" s="2"/>
      <c r="H31" s="10">
        <v>0</v>
      </c>
      <c r="I31" s="11"/>
      <c r="J31" s="11"/>
    </row>
    <row r="32" spans="2:13" x14ac:dyDescent="0.25">
      <c r="B32" s="31" t="s">
        <v>16</v>
      </c>
      <c r="C32" s="32"/>
      <c r="D32" s="32"/>
      <c r="E32" s="32"/>
      <c r="F32" s="33"/>
      <c r="G32" s="17">
        <v>43942</v>
      </c>
      <c r="H32" s="5">
        <f>SUM(H33:H41)</f>
        <v>19614.27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v>0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3">
        <v>0</v>
      </c>
      <c r="I34" s="11"/>
      <c r="J34" s="11"/>
      <c r="L34" s="8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v>0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v>0</v>
      </c>
      <c r="I36" s="11"/>
      <c r="J36" s="11"/>
      <c r="L36" s="8"/>
    </row>
    <row r="37" spans="2:12" x14ac:dyDescent="0.25">
      <c r="B37" s="37" t="s">
        <v>2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v>19614.27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0</v>
      </c>
      <c r="I41" s="11"/>
      <c r="J41" s="11"/>
      <c r="K41" s="8"/>
    </row>
    <row r="42" spans="2:12" x14ac:dyDescent="0.25">
      <c r="B42" s="31" t="s">
        <v>21</v>
      </c>
      <c r="C42" s="32"/>
      <c r="D42" s="32"/>
      <c r="E42" s="32"/>
      <c r="F42" s="33"/>
      <c r="G42" s="17">
        <v>43942</v>
      </c>
      <c r="H42" s="5">
        <f>SUM(H43:H47)</f>
        <v>0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f>H26</f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v>0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  <c r="K46" s="8"/>
    </row>
    <row r="47" spans="2:12" x14ac:dyDescent="0.25">
      <c r="B47" s="37" t="s">
        <v>15</v>
      </c>
      <c r="C47" s="38"/>
      <c r="D47" s="38"/>
      <c r="E47" s="38"/>
      <c r="F47" s="39"/>
      <c r="G47" s="2"/>
      <c r="H47" s="3">
        <v>0</v>
      </c>
      <c r="I47" s="11"/>
      <c r="J47" s="11"/>
    </row>
    <row r="48" spans="2:12" x14ac:dyDescent="0.25">
      <c r="B48" s="34" t="s">
        <v>18</v>
      </c>
      <c r="C48" s="35"/>
      <c r="D48" s="35"/>
      <c r="E48" s="35"/>
      <c r="F48" s="36"/>
      <c r="G48" s="18">
        <v>43942</v>
      </c>
      <c r="H48" s="6">
        <f>4704.74+519567.19-0.11-519567.19</f>
        <v>4704.6300000000047</v>
      </c>
      <c r="I48" s="11"/>
      <c r="L48" s="8"/>
    </row>
    <row r="49" spans="2:11" x14ac:dyDescent="0.25">
      <c r="B49" s="37" t="s">
        <v>17</v>
      </c>
      <c r="C49" s="38"/>
      <c r="D49" s="38"/>
      <c r="E49" s="38"/>
      <c r="F49" s="39"/>
      <c r="G49" s="27"/>
      <c r="H49" s="3">
        <v>0</v>
      </c>
      <c r="I49" s="11"/>
      <c r="J49" s="11"/>
    </row>
    <row r="50" spans="2:11" x14ac:dyDescent="0.25">
      <c r="B50" s="28" t="s">
        <v>4</v>
      </c>
      <c r="C50" s="29"/>
      <c r="D50" s="29"/>
      <c r="E50" s="29"/>
      <c r="F50" s="30"/>
      <c r="G50" s="2"/>
      <c r="H50" s="7">
        <f>H14+H25-H32-H42+H48-H49</f>
        <v>5279822.4099999992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2020-04-23T09:39:20Z</dcterms:modified>
</cp:coreProperties>
</file>